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C:\Users\Wat\Desktop\"/>
    </mc:Choice>
  </mc:AlternateContent>
  <xr:revisionPtr revIDLastSave="0" documentId="13_ncr:1_{93C84CA6-8368-4E3F-8BDF-73D44A597276}" xr6:coauthVersionLast="36" xr6:coauthVersionMax="47" xr10:uidLastSave="{00000000-0000-0000-0000-000000000000}"/>
  <bookViews>
    <workbookView xWindow="6396" yWindow="1104" windowWidth="19200" windowHeight="11172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G49" i="1" l="1"/>
  <c r="D49" i="1"/>
  <c r="J47" i="1"/>
  <c r="J46" i="1"/>
  <c r="J45" i="1"/>
  <c r="J44" i="1"/>
  <c r="J43" i="1"/>
  <c r="J42" i="1"/>
  <c r="J41" i="1"/>
  <c r="J40" i="1"/>
  <c r="J39" i="1"/>
  <c r="J38" i="1"/>
  <c r="J32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6" i="1"/>
  <c r="J37" i="1"/>
  <c r="J48" i="1"/>
  <c r="J11" i="1"/>
  <c r="J49" i="1" l="1"/>
</calcChain>
</file>

<file path=xl/sharedStrings.xml><?xml version="1.0" encoding="utf-8"?>
<sst xmlns="http://schemas.openxmlformats.org/spreadsheetml/2006/main" count="44" uniqueCount="43">
  <si>
    <t>openGauss</t>
  </si>
  <si>
    <t>MySQL</t>
  </si>
  <si>
    <t>openGauss比mysql慢的倍数</t>
  </si>
  <si>
    <t>平均值</t>
    <phoneticPr fontId="9" type="noConversion"/>
  </si>
  <si>
    <t>EXTRACT(MINUTE_SECOND）</t>
    <phoneticPr fontId="9" type="noConversion"/>
  </si>
  <si>
    <t>EXTRACT(HOUR_MINUTE）</t>
    <phoneticPr fontId="9" type="noConversion"/>
  </si>
  <si>
    <t>EXTRACT(DAY_SECOND）</t>
    <phoneticPr fontId="9" type="noConversion"/>
  </si>
  <si>
    <t>EXTRACT(DAY_MINUTE）</t>
    <phoneticPr fontId="9" type="noConversion"/>
  </si>
  <si>
    <t>EXTRACT(DAY_HOUR）</t>
    <phoneticPr fontId="9" type="noConversion"/>
  </si>
  <si>
    <t>EXTRACT(YEAR_MONTH）</t>
    <phoneticPr fontId="9" type="noConversion"/>
  </si>
  <si>
    <t>EXTRACT(YEAR）</t>
    <phoneticPr fontId="9" type="noConversion"/>
  </si>
  <si>
    <t>EXTRACT(MICROSECOND）</t>
    <phoneticPr fontId="9" type="noConversion"/>
  </si>
  <si>
    <t>EXTRACT(HOUR）</t>
    <phoneticPr fontId="9" type="noConversion"/>
  </si>
  <si>
    <t>EXTRACT(DAY_MICROSECOND）</t>
    <phoneticPr fontId="9" type="noConversion"/>
  </si>
  <si>
    <t>EXTRACT(HOUR_MICROSECOND）</t>
    <phoneticPr fontId="9" type="noConversion"/>
  </si>
  <si>
    <t>EXTRACT(HOUR_SECOND）</t>
    <phoneticPr fontId="9" type="noConversion"/>
  </si>
  <si>
    <t>EXTRACT(SECOND_MICROSECOND）</t>
    <phoneticPr fontId="9" type="noConversion"/>
  </si>
  <si>
    <t>EXTRACT(MINUTE_MICROSECOND）</t>
    <phoneticPr fontId="9" type="noConversion"/>
  </si>
  <si>
    <t>DATE_FORMAT('%W %M %Y')</t>
    <phoneticPr fontId="9" type="noConversion"/>
  </si>
  <si>
    <t>DATE_FORMAT('%H:%i:%s')</t>
    <phoneticPr fontId="9" type="noConversion"/>
  </si>
  <si>
    <t>DATE_FORMAT('%D %y %a %d %m %b %j')</t>
    <phoneticPr fontId="9" type="noConversion"/>
  </si>
  <si>
    <t>DATE_FORMAT(%H %k %I %r %T %S %w')</t>
    <phoneticPr fontId="9" type="noConversion"/>
  </si>
  <si>
    <t>DATE_FORMAT('2003-10-03',GET_FORMAT(DATE,'EUR'))</t>
    <phoneticPr fontId="9" type="noConversion"/>
  </si>
  <si>
    <t>STR_TO_DATE('10.31.2003',GET_FORMAT(DATE,'USA'))</t>
    <phoneticPr fontId="9" type="noConversion"/>
  </si>
  <si>
    <t>FROM_UNIXTIME(exper)</t>
    <phoneticPr fontId="9" type="noConversion"/>
  </si>
  <si>
    <t>FROM_UNIXTIME(exper)+0</t>
    <phoneticPr fontId="9" type="noConversion"/>
  </si>
  <si>
    <t>FROM_UNIXTIME(expr,'%Y %D %M %h:%i:%s %x')</t>
    <phoneticPr fontId="9" type="noConversion"/>
  </si>
  <si>
    <t>STR_TO_DATE('01,5,2013','%d,%m,%Y')</t>
    <phoneticPr fontId="9" type="noConversion"/>
  </si>
  <si>
    <t>STR_TO_DATE('May 1, 2013','%M %d,%Y')</t>
    <phoneticPr fontId="9" type="noConversion"/>
  </si>
  <si>
    <t xml:space="preserve"> DATE_FORMAT('%X %V')</t>
    <phoneticPr fontId="9" type="noConversion"/>
  </si>
  <si>
    <t>DATE_FORMAT('%d')</t>
    <phoneticPr fontId="9" type="noConversion"/>
  </si>
  <si>
    <r>
      <t>总结：</t>
    </r>
    <r>
      <rPr>
        <sz val="12"/>
        <color theme="1"/>
        <rFont val="等线"/>
        <family val="3"/>
        <charset val="134"/>
        <scheme val="minor"/>
      </rPr>
      <t xml:space="preserve">1.在单个指令执行10万次时，平均下来openGauss为MySQL的1.02倍。
</t>
    </r>
    <phoneticPr fontId="9" type="noConversion"/>
  </si>
  <si>
    <t>STR_TO_DATE('2021-11-12', '%Y-%m-%d')</t>
    <phoneticPr fontId="9" type="noConversion"/>
  </si>
  <si>
    <t>STR_TO_DATE('12 12 12', '%y %m %d')</t>
    <phoneticPr fontId="9" type="noConversion"/>
  </si>
  <si>
    <t>STR_TO_DATE('2021-11-12 12:12:12.123456', '%Y-%m-%d %T.%f')</t>
    <phoneticPr fontId="9" type="noConversion"/>
  </si>
  <si>
    <t>STR_TO_DATE('200442 Monday', '%X%V %W')</t>
    <phoneticPr fontId="9" type="noConversion"/>
  </si>
  <si>
    <t>STR_TO_DATE('200442 Monday', '%x%v %W')</t>
    <phoneticPr fontId="9" type="noConversion"/>
  </si>
  <si>
    <t>STR_TO_DATE('2004 100', '%Y %j')</t>
    <phoneticPr fontId="9" type="noConversion"/>
  </si>
  <si>
    <t>STR_TO_DATE('12:12:12', '%T')</t>
    <phoneticPr fontId="9" type="noConversion"/>
  </si>
  <si>
    <t>STR_TO_DATE('12:12:12', '%h:%i:%s')</t>
    <phoneticPr fontId="9" type="noConversion"/>
  </si>
  <si>
    <t>STR_TO_DATE('12:12:12 pm', '%h:%i:%s %p')</t>
    <phoneticPr fontId="9" type="noConversion"/>
  </si>
  <si>
    <t>测试场景：VMware workstation、CentOS7.6_x86_64、openGauss-3.1.0-a31f86e(release版)、mysql5.7.3。
内存：12.1GB、硬盘70GB</t>
    <phoneticPr fontId="9" type="noConversion"/>
  </si>
  <si>
    <r>
      <t xml:space="preserve">STR_TO_DATE('1:12:12 </t>
    </r>
    <r>
      <rPr>
        <i/>
        <sz val="12"/>
        <color rgb="FF000000"/>
        <rFont val="宋体"/>
        <family val="3"/>
        <charset val="134"/>
      </rPr>
      <t>pm</t>
    </r>
    <r>
      <rPr>
        <sz val="12"/>
        <color rgb="FF000000"/>
        <rFont val="宋体"/>
        <family val="3"/>
        <charset val="134"/>
      </rPr>
      <t>', '%r')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</si>
</sst>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11" x14ac:knownFonts="1">
    <font>
      <sz val="11"/>
      <color theme="1"/>
      <name val="等线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i/>
      <sz val="12"/>
      <color rgb="FF00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176" fontId="4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5" fillId="0" borderId="6" xfId="0" applyFon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176" fontId="4" fillId="0" borderId="0" xfId="0" applyNumberFormat="1" applyFont="1" applyAlignment="1">
      <alignment horizontal="center" vertical="center" wrapText="1"/>
    </xf>
    <xf numFmtId="1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11" xfId="0" applyBorder="1">
      <alignment vertical="center"/>
    </xf>
    <xf numFmtId="176" fontId="4" fillId="0" borderId="6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177" fontId="0" fillId="0" borderId="7" xfId="0" applyNumberFormat="1" applyFill="1" applyBorder="1" applyAlignment="1">
      <alignment horizontal="center" vertical="top" wrapText="1"/>
    </xf>
    <xf numFmtId="177" fontId="0" fillId="0" borderId="8" xfId="0" applyNumberFormat="1" applyFill="1" applyBorder="1" applyAlignment="1">
      <alignment horizontal="center" vertical="top" wrapText="1"/>
    </xf>
    <xf numFmtId="177" fontId="0" fillId="0" borderId="9" xfId="0" applyNumberFormat="1" applyFill="1" applyBorder="1" applyAlignment="1">
      <alignment horizontal="center" vertical="top" wrapText="1"/>
    </xf>
    <xf numFmtId="176" fontId="4" fillId="5" borderId="7" xfId="0" applyNumberFormat="1" applyFont="1" applyFill="1" applyBorder="1" applyAlignment="1">
      <alignment horizontal="center" vertical="center" wrapText="1"/>
    </xf>
    <xf numFmtId="176" fontId="4" fillId="5" borderId="8" xfId="0" applyNumberFormat="1" applyFont="1" applyFill="1" applyBorder="1" applyAlignment="1">
      <alignment horizontal="center" vertical="center" wrapText="1"/>
    </xf>
    <xf numFmtId="176" fontId="4" fillId="5" borderId="9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 wrapText="1"/>
    </xf>
    <xf numFmtId="177" fontId="4" fillId="0" borderId="9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top" wrapText="1"/>
    </xf>
    <xf numFmtId="176" fontId="4" fillId="3" borderId="7" xfId="0" applyNumberFormat="1" applyFont="1" applyFill="1" applyBorder="1" applyAlignment="1">
      <alignment horizontal="center" vertical="center" wrapText="1"/>
    </xf>
    <xf numFmtId="176" fontId="4" fillId="3" borderId="8" xfId="0" applyNumberFormat="1" applyFont="1" applyFill="1" applyBorder="1" applyAlignment="1">
      <alignment horizontal="center" vertical="center" wrapText="1"/>
    </xf>
    <xf numFmtId="176" fontId="4" fillId="3" borderId="9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4" borderId="7" xfId="0" applyNumberFormat="1" applyFont="1" applyFill="1" applyBorder="1" applyAlignment="1">
      <alignment horizontal="center" vertical="center" wrapText="1"/>
    </xf>
    <xf numFmtId="176" fontId="4" fillId="4" borderId="8" xfId="0" applyNumberFormat="1" applyFont="1" applyFill="1" applyBorder="1" applyAlignment="1">
      <alignment horizontal="center" vertical="center" wrapText="1"/>
    </xf>
    <xf numFmtId="176" fontId="4" fillId="4" borderId="9" xfId="0" applyNumberFormat="1" applyFont="1" applyFill="1" applyBorder="1" applyAlignment="1">
      <alignment horizontal="center" vertical="center" wrapText="1"/>
    </xf>
    <xf numFmtId="176" fontId="4" fillId="7" borderId="7" xfId="0" applyNumberFormat="1" applyFont="1" applyFill="1" applyBorder="1" applyAlignment="1">
      <alignment horizontal="center" vertical="center" wrapText="1"/>
    </xf>
    <xf numFmtId="176" fontId="4" fillId="7" borderId="8" xfId="0" applyNumberFormat="1" applyFont="1" applyFill="1" applyBorder="1" applyAlignment="1">
      <alignment horizontal="center" vertical="center" wrapText="1"/>
    </xf>
    <xf numFmtId="176" fontId="4" fillId="7" borderId="9" xfId="0" applyNumberFormat="1" applyFont="1" applyFill="1" applyBorder="1" applyAlignment="1">
      <alignment horizontal="center" vertical="center" wrapText="1"/>
    </xf>
    <xf numFmtId="176" fontId="4" fillId="5" borderId="7" xfId="0" applyNumberFormat="1" applyFont="1" applyFill="1" applyBorder="1" applyAlignment="1">
      <alignment horizontal="left" vertical="center" wrapText="1"/>
    </xf>
    <xf numFmtId="176" fontId="4" fillId="5" borderId="8" xfId="0" applyNumberFormat="1" applyFont="1" applyFill="1" applyBorder="1" applyAlignment="1">
      <alignment horizontal="left" vertical="center" wrapText="1"/>
    </xf>
    <xf numFmtId="176" fontId="4" fillId="5" borderId="9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60960</xdr:rowOff>
    </xdr:from>
    <xdr:to>
      <xdr:col>2</xdr:col>
      <xdr:colOff>243840</xdr:colOff>
      <xdr:row>10</xdr:row>
      <xdr:rowOff>0</xdr:rowOff>
    </xdr:to>
    <xdr:cxnSp macro="">
      <xdr:nvCxnSpPr>
        <xdr:cNvPr id="67" name="直接连接符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15240" y="763905"/>
          <a:ext cx="1463040" cy="11296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4</xdr:row>
      <xdr:rowOff>0</xdr:rowOff>
    </xdr:from>
    <xdr:to>
      <xdr:col>3</xdr:col>
      <xdr:colOff>7620</xdr:colOff>
      <xdr:row>9</xdr:row>
      <xdr:rowOff>45720</xdr:rowOff>
    </xdr:to>
    <xdr:cxnSp macro="">
      <xdr:nvCxnSpPr>
        <xdr:cNvPr id="68" name="直接连接符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635" y="702945"/>
          <a:ext cx="1858645" cy="10458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0</xdr:rowOff>
    </xdr:from>
    <xdr:to>
      <xdr:col>3</xdr:col>
      <xdr:colOff>22860</xdr:colOff>
      <xdr:row>7</xdr:row>
      <xdr:rowOff>0</xdr:rowOff>
    </xdr:to>
    <xdr:cxnSp macro="">
      <xdr:nvCxnSpPr>
        <xdr:cNvPr id="69" name="直接连接符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>
          <a:off x="0" y="702945"/>
          <a:ext cx="1874520" cy="5886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297180</xdr:colOff>
      <xdr:row>7</xdr:row>
      <xdr:rowOff>213360</xdr:rowOff>
    </xdr:from>
    <xdr:to>
      <xdr:col>1</xdr:col>
      <xdr:colOff>281940</xdr:colOff>
      <xdr:row>9</xdr:row>
      <xdr:rowOff>91440</xdr:rowOff>
    </xdr:to>
    <xdr:sp macro="" textlink="">
      <xdr:nvSpPr>
        <xdr:cNvPr id="70" name="文本框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297180" y="1504950"/>
          <a:ext cx="6019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函数</a:t>
          </a:r>
        </a:p>
      </xdr:txBody>
    </xdr:sp>
    <xdr:clientData/>
  </xdr:twoCellAnchor>
  <xdr:twoCellAnchor>
    <xdr:from>
      <xdr:col>1</xdr:col>
      <xdr:colOff>45720</xdr:colOff>
      <xdr:row>6</xdr:row>
      <xdr:rowOff>60960</xdr:rowOff>
    </xdr:from>
    <xdr:to>
      <xdr:col>2</xdr:col>
      <xdr:colOff>182880</xdr:colOff>
      <xdr:row>8</xdr:row>
      <xdr:rowOff>38100</xdr:rowOff>
    </xdr:to>
    <xdr:sp macro="" textlink="">
      <xdr:nvSpPr>
        <xdr:cNvPr id="71" name="文本框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662940" y="1131570"/>
          <a:ext cx="754380" cy="426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000"/>
            <a:t>执</a:t>
          </a:r>
        </a:p>
      </xdr:txBody>
    </xdr:sp>
    <xdr:clientData/>
  </xdr:twoCellAnchor>
  <xdr:twoCellAnchor>
    <xdr:from>
      <xdr:col>1</xdr:col>
      <xdr:colOff>213360</xdr:colOff>
      <xdr:row>6</xdr:row>
      <xdr:rowOff>182880</xdr:rowOff>
    </xdr:from>
    <xdr:to>
      <xdr:col>1</xdr:col>
      <xdr:colOff>510540</xdr:colOff>
      <xdr:row>8</xdr:row>
      <xdr:rowOff>38100</xdr:rowOff>
    </xdr:to>
    <xdr:sp macro="" textlink="">
      <xdr:nvSpPr>
        <xdr:cNvPr id="72" name="文本框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30580" y="1253490"/>
          <a:ext cx="29718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000"/>
            <a:t>行</a:t>
          </a:r>
        </a:p>
      </xdr:txBody>
    </xdr:sp>
    <xdr:clientData/>
  </xdr:twoCellAnchor>
  <xdr:twoCellAnchor>
    <xdr:from>
      <xdr:col>1</xdr:col>
      <xdr:colOff>388620</xdr:colOff>
      <xdr:row>7</xdr:row>
      <xdr:rowOff>68580</xdr:rowOff>
    </xdr:from>
    <xdr:to>
      <xdr:col>2</xdr:col>
      <xdr:colOff>60960</xdr:colOff>
      <xdr:row>8</xdr:row>
      <xdr:rowOff>83820</xdr:rowOff>
    </xdr:to>
    <xdr:sp macro="" textlink="">
      <xdr:nvSpPr>
        <xdr:cNvPr id="73" name="文本框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05840" y="1360170"/>
          <a:ext cx="28956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000"/>
            <a:t>时</a:t>
          </a:r>
        </a:p>
      </xdr:txBody>
    </xdr:sp>
    <xdr:clientData/>
  </xdr:twoCellAnchor>
  <xdr:twoCellAnchor>
    <xdr:from>
      <xdr:col>1</xdr:col>
      <xdr:colOff>541020</xdr:colOff>
      <xdr:row>7</xdr:row>
      <xdr:rowOff>160020</xdr:rowOff>
    </xdr:from>
    <xdr:to>
      <xdr:col>2</xdr:col>
      <xdr:colOff>205740</xdr:colOff>
      <xdr:row>8</xdr:row>
      <xdr:rowOff>160020</xdr:rowOff>
    </xdr:to>
    <xdr:sp macro="" textlink="">
      <xdr:nvSpPr>
        <xdr:cNvPr id="74" name="文本框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158240" y="1451610"/>
          <a:ext cx="28194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000"/>
            <a:t>间</a:t>
          </a:r>
        </a:p>
      </xdr:txBody>
    </xdr:sp>
    <xdr:clientData/>
  </xdr:twoCellAnchor>
  <xdr:twoCellAnchor>
    <xdr:from>
      <xdr:col>2</xdr:col>
      <xdr:colOff>114300</xdr:colOff>
      <xdr:row>8</xdr:row>
      <xdr:rowOff>30480</xdr:rowOff>
    </xdr:from>
    <xdr:to>
      <xdr:col>2</xdr:col>
      <xdr:colOff>419100</xdr:colOff>
      <xdr:row>9</xdr:row>
      <xdr:rowOff>99060</xdr:rowOff>
    </xdr:to>
    <xdr:sp macro="" textlink="">
      <xdr:nvSpPr>
        <xdr:cNvPr id="75" name="文本框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348740" y="1550670"/>
          <a:ext cx="30480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CN" sz="1100"/>
            <a:t>(s)</a:t>
          </a:r>
          <a:endParaRPr lang="zh-CN" altLang="en-US" sz="1100"/>
        </a:p>
      </xdr:txBody>
    </xdr:sp>
    <xdr:clientData/>
  </xdr:twoCellAnchor>
  <xdr:twoCellAnchor>
    <xdr:from>
      <xdr:col>1</xdr:col>
      <xdr:colOff>128270</xdr:colOff>
      <xdr:row>4</xdr:row>
      <xdr:rowOff>152400</xdr:rowOff>
    </xdr:from>
    <xdr:to>
      <xdr:col>1</xdr:col>
      <xdr:colOff>554990</xdr:colOff>
      <xdr:row>6</xdr:row>
      <xdr:rowOff>0</xdr:rowOff>
    </xdr:to>
    <xdr:sp macro="" textlink="">
      <xdr:nvSpPr>
        <xdr:cNvPr id="76" name="文本框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14070" y="844550"/>
          <a:ext cx="42672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000"/>
            <a:t>执</a:t>
          </a:r>
        </a:p>
      </xdr:txBody>
    </xdr:sp>
    <xdr:clientData/>
  </xdr:twoCellAnchor>
  <xdr:twoCellAnchor>
    <xdr:from>
      <xdr:col>1</xdr:col>
      <xdr:colOff>323850</xdr:colOff>
      <xdr:row>5</xdr:row>
      <xdr:rowOff>25400</xdr:rowOff>
    </xdr:from>
    <xdr:to>
      <xdr:col>1</xdr:col>
      <xdr:colOff>621030</xdr:colOff>
      <xdr:row>6</xdr:row>
      <xdr:rowOff>71120</xdr:rowOff>
    </xdr:to>
    <xdr:sp macro="" textlink="">
      <xdr:nvSpPr>
        <xdr:cNvPr id="77" name="文本框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09650" y="908050"/>
          <a:ext cx="297180" cy="223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000"/>
            <a:t>行</a:t>
          </a:r>
        </a:p>
      </xdr:txBody>
    </xdr:sp>
    <xdr:clientData/>
  </xdr:twoCellAnchor>
  <xdr:twoCellAnchor>
    <xdr:from>
      <xdr:col>1</xdr:col>
      <xdr:colOff>505460</xdr:colOff>
      <xdr:row>5</xdr:row>
      <xdr:rowOff>74930</xdr:rowOff>
    </xdr:from>
    <xdr:to>
      <xdr:col>2</xdr:col>
      <xdr:colOff>208280</xdr:colOff>
      <xdr:row>6</xdr:row>
      <xdr:rowOff>143510</xdr:rowOff>
    </xdr:to>
    <xdr:sp macro="" textlink="">
      <xdr:nvSpPr>
        <xdr:cNvPr id="78" name="文本框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191260" y="957580"/>
          <a:ext cx="388620" cy="246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000"/>
            <a:t>次</a:t>
          </a:r>
        </a:p>
      </xdr:txBody>
    </xdr:sp>
    <xdr:clientData/>
  </xdr:twoCellAnchor>
  <xdr:twoCellAnchor>
    <xdr:from>
      <xdr:col>2</xdr:col>
      <xdr:colOff>38100</xdr:colOff>
      <xdr:row>5</xdr:row>
      <xdr:rowOff>120650</xdr:rowOff>
    </xdr:from>
    <xdr:to>
      <xdr:col>2</xdr:col>
      <xdr:colOff>312420</xdr:colOff>
      <xdr:row>6</xdr:row>
      <xdr:rowOff>158750</xdr:rowOff>
    </xdr:to>
    <xdr:sp macro="" textlink="">
      <xdr:nvSpPr>
        <xdr:cNvPr id="79" name="文本框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409700" y="1003300"/>
          <a:ext cx="27432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000"/>
            <a:t>数</a:t>
          </a:r>
        </a:p>
      </xdr:txBody>
    </xdr:sp>
    <xdr:clientData/>
  </xdr:twoCellAnchor>
  <xdr:twoCellAnchor>
    <xdr:from>
      <xdr:col>2</xdr:col>
      <xdr:colOff>194310</xdr:colOff>
      <xdr:row>6</xdr:row>
      <xdr:rowOff>7620</xdr:rowOff>
    </xdr:from>
    <xdr:to>
      <xdr:col>3</xdr:col>
      <xdr:colOff>148590</xdr:colOff>
      <xdr:row>7</xdr:row>
      <xdr:rowOff>83820</xdr:rowOff>
    </xdr:to>
    <xdr:sp macro="" textlink="">
      <xdr:nvSpPr>
        <xdr:cNvPr id="80" name="文本框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565910" y="1068070"/>
          <a:ext cx="150368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000"/>
            <a:t>（万）</a:t>
          </a:r>
        </a:p>
      </xdr:txBody>
    </xdr:sp>
    <xdr:clientData/>
  </xdr:twoCellAnchor>
  <xdr:twoCellAnchor>
    <xdr:from>
      <xdr:col>2</xdr:col>
      <xdr:colOff>232410</xdr:colOff>
      <xdr:row>4</xdr:row>
      <xdr:rowOff>22860</xdr:rowOff>
    </xdr:from>
    <xdr:to>
      <xdr:col>4</xdr:col>
      <xdr:colOff>621030</xdr:colOff>
      <xdr:row>5</xdr:row>
      <xdr:rowOff>76200</xdr:rowOff>
    </xdr:to>
    <xdr:sp macro="" textlink="">
      <xdr:nvSpPr>
        <xdr:cNvPr id="81" name="文本框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604010" y="715010"/>
          <a:ext cx="264922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000"/>
            <a:t>数据库类型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7"/>
  <sheetViews>
    <sheetView tabSelected="1" workbookViewId="0">
      <pane xSplit="21" ySplit="10" topLeftCell="V11" activePane="bottomRight" state="frozenSplit"/>
      <selection pane="topRight"/>
      <selection pane="bottomLeft"/>
      <selection pane="bottomRight" activeCell="J5" sqref="J5:L7"/>
    </sheetView>
  </sheetViews>
  <sheetFormatPr defaultColWidth="9" defaultRowHeight="13.8" x14ac:dyDescent="0.25"/>
  <cols>
    <col min="3" max="3" width="21.109375" customWidth="1"/>
    <col min="4" max="4" width="9.33203125" customWidth="1"/>
    <col min="23" max="23" width="9.109375" customWidth="1"/>
  </cols>
  <sheetData>
    <row r="1" spans="1:47" ht="13.8" customHeight="1" x14ac:dyDescent="0.25">
      <c r="A1" s="16" t="s">
        <v>41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47" ht="13.95" customHeigh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47" ht="13.8" customHeight="1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47" ht="13.8" customHeight="1" x14ac:dyDescent="0.2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47" ht="15" customHeight="1" x14ac:dyDescent="0.25">
      <c r="A5" s="58"/>
      <c r="B5" s="58"/>
      <c r="C5" s="58"/>
      <c r="D5" s="25" t="s">
        <v>0</v>
      </c>
      <c r="E5" s="25"/>
      <c r="F5" s="25"/>
      <c r="G5" s="25" t="s">
        <v>1</v>
      </c>
      <c r="H5" s="25"/>
      <c r="I5" s="25"/>
      <c r="J5" s="25" t="s">
        <v>2</v>
      </c>
      <c r="K5" s="25"/>
      <c r="L5" s="25"/>
      <c r="M5" s="3"/>
      <c r="N5" s="3"/>
      <c r="O5" s="3"/>
      <c r="P5" s="4"/>
      <c r="Q5" s="5"/>
      <c r="R5" s="5"/>
      <c r="S5" s="3"/>
      <c r="T5" s="3"/>
      <c r="U5" s="3"/>
      <c r="V5" s="3"/>
      <c r="W5" s="3"/>
      <c r="X5" s="3"/>
      <c r="Y5" s="57"/>
      <c r="Z5" s="57"/>
      <c r="AA5" s="57"/>
    </row>
    <row r="6" spans="1:47" ht="13.95" customHeight="1" x14ac:dyDescent="0.25">
      <c r="A6" s="58"/>
      <c r="B6" s="58"/>
      <c r="C6" s="58"/>
      <c r="D6" s="25"/>
      <c r="E6" s="25"/>
      <c r="F6" s="25"/>
      <c r="G6" s="25"/>
      <c r="H6" s="25"/>
      <c r="I6" s="25"/>
      <c r="J6" s="25"/>
      <c r="K6" s="25"/>
      <c r="L6" s="25"/>
      <c r="M6" s="3"/>
      <c r="N6" s="3"/>
      <c r="O6" s="3"/>
      <c r="P6" s="5"/>
      <c r="Q6" s="5"/>
      <c r="R6" s="5"/>
      <c r="S6" s="3"/>
      <c r="T6" s="3"/>
      <c r="U6" s="3"/>
      <c r="V6" s="3"/>
      <c r="W6" s="3"/>
      <c r="X6" s="3"/>
      <c r="Y6" s="57"/>
      <c r="Z6" s="57"/>
      <c r="AA6" s="57"/>
    </row>
    <row r="7" spans="1:47" ht="17.399999999999999" customHeight="1" x14ac:dyDescent="0.25">
      <c r="A7" s="58"/>
      <c r="B7" s="58"/>
      <c r="C7" s="58"/>
      <c r="D7" s="25"/>
      <c r="E7" s="25"/>
      <c r="F7" s="25"/>
      <c r="G7" s="25"/>
      <c r="H7" s="25"/>
      <c r="I7" s="25"/>
      <c r="J7" s="25"/>
      <c r="K7" s="25"/>
      <c r="L7" s="25"/>
      <c r="M7" s="3"/>
      <c r="N7" s="3"/>
      <c r="O7" s="3"/>
      <c r="P7" s="5"/>
      <c r="Q7" s="5"/>
      <c r="R7" s="5"/>
      <c r="S7" s="3"/>
      <c r="T7" s="3"/>
      <c r="U7" s="3"/>
      <c r="V7" s="3"/>
      <c r="W7" s="3"/>
      <c r="X7" s="3"/>
      <c r="Y7" s="57"/>
      <c r="Z7" s="57"/>
      <c r="AA7" s="57"/>
      <c r="AU7" s="14"/>
    </row>
    <row r="8" spans="1:47" ht="18" customHeight="1" x14ac:dyDescent="0.25">
      <c r="A8" s="58"/>
      <c r="B8" s="58"/>
      <c r="C8" s="58"/>
      <c r="D8" s="48">
        <v>10</v>
      </c>
      <c r="E8" s="49"/>
      <c r="F8" s="50"/>
      <c r="G8" s="48">
        <v>10</v>
      </c>
      <c r="H8" s="49"/>
      <c r="I8" s="50"/>
      <c r="J8" s="48">
        <v>10</v>
      </c>
      <c r="K8" s="49"/>
      <c r="L8" s="50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9"/>
      <c r="Z8" s="59"/>
      <c r="AA8" s="59"/>
      <c r="AU8" s="14"/>
    </row>
    <row r="9" spans="1:47" ht="14.4" customHeight="1" x14ac:dyDescent="0.25">
      <c r="A9" s="58"/>
      <c r="B9" s="58"/>
      <c r="C9" s="58"/>
      <c r="D9" s="51"/>
      <c r="E9" s="52"/>
      <c r="F9" s="53"/>
      <c r="G9" s="51"/>
      <c r="H9" s="52"/>
      <c r="I9" s="53"/>
      <c r="J9" s="51"/>
      <c r="K9" s="52"/>
      <c r="L9" s="53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9"/>
      <c r="Z9" s="59"/>
      <c r="AA9" s="59"/>
      <c r="AU9" s="14"/>
    </row>
    <row r="10" spans="1:47" ht="15" customHeight="1" x14ac:dyDescent="0.25">
      <c r="A10" s="58"/>
      <c r="B10" s="58"/>
      <c r="C10" s="58"/>
      <c r="D10" s="54"/>
      <c r="E10" s="55"/>
      <c r="F10" s="56"/>
      <c r="G10" s="54"/>
      <c r="H10" s="55"/>
      <c r="I10" s="56"/>
      <c r="J10" s="54"/>
      <c r="K10" s="55"/>
      <c r="L10" s="56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9"/>
      <c r="Z10" s="59"/>
      <c r="AA10" s="59"/>
      <c r="AU10" s="14"/>
    </row>
    <row r="11" spans="1:47" ht="15.6" x14ac:dyDescent="0.25">
      <c r="A11" s="31" t="s">
        <v>10</v>
      </c>
      <c r="B11" s="31"/>
      <c r="C11" s="31"/>
      <c r="D11" s="36">
        <v>0.55000000000000004</v>
      </c>
      <c r="E11" s="37"/>
      <c r="F11" s="38"/>
      <c r="G11" s="36">
        <v>0.49</v>
      </c>
      <c r="H11" s="37"/>
      <c r="I11" s="38"/>
      <c r="J11" s="60">
        <f>D11/G11</f>
        <v>1.1224489795918369</v>
      </c>
      <c r="K11" s="61"/>
      <c r="L11" s="62"/>
      <c r="M11" s="15"/>
      <c r="N11" s="15"/>
      <c r="O11" s="15"/>
      <c r="P11" s="15"/>
      <c r="Q11" s="15"/>
      <c r="R11" s="6"/>
      <c r="S11" s="8"/>
      <c r="T11" s="8"/>
      <c r="U11" s="8"/>
      <c r="V11" s="1"/>
      <c r="W11" s="1"/>
      <c r="X11" s="1"/>
      <c r="Y11" s="11"/>
      <c r="Z11" s="11"/>
      <c r="AA11" s="11"/>
      <c r="AB11" s="12"/>
      <c r="AC11" s="12"/>
      <c r="AU11" s="14"/>
    </row>
    <row r="12" spans="1:47" ht="15.6" x14ac:dyDescent="0.25">
      <c r="A12" s="31" t="s">
        <v>11</v>
      </c>
      <c r="B12" s="31"/>
      <c r="C12" s="31"/>
      <c r="D12" s="36">
        <v>0.57999999999999996</v>
      </c>
      <c r="E12" s="37"/>
      <c r="F12" s="38"/>
      <c r="G12" s="36">
        <v>0.55000000000000004</v>
      </c>
      <c r="H12" s="37"/>
      <c r="I12" s="38"/>
      <c r="J12" s="60">
        <f t="shared" ref="J12:J48" si="0">D12/G12</f>
        <v>1.0545454545454545</v>
      </c>
      <c r="K12" s="61"/>
      <c r="L12" s="62"/>
      <c r="M12" s="15"/>
      <c r="N12" s="15"/>
      <c r="O12" s="15"/>
      <c r="P12" s="15"/>
      <c r="Q12" s="15"/>
      <c r="R12" s="6"/>
      <c r="S12" s="8"/>
      <c r="T12" s="8"/>
      <c r="U12" s="8"/>
      <c r="V12" s="1"/>
      <c r="W12" s="1"/>
      <c r="X12" s="1"/>
      <c r="Y12" s="11"/>
      <c r="Z12" s="11"/>
      <c r="AA12" s="11"/>
      <c r="AB12" s="12"/>
      <c r="AC12" s="12"/>
      <c r="AU12" s="14"/>
    </row>
    <row r="13" spans="1:47" ht="15.6" x14ac:dyDescent="0.25">
      <c r="A13" s="31" t="s">
        <v>12</v>
      </c>
      <c r="B13" s="31"/>
      <c r="C13" s="31"/>
      <c r="D13" s="36">
        <v>0.55000000000000004</v>
      </c>
      <c r="E13" s="37"/>
      <c r="F13" s="38"/>
      <c r="G13" s="36">
        <v>0.56999999999999995</v>
      </c>
      <c r="H13" s="37"/>
      <c r="I13" s="38"/>
      <c r="J13" s="60">
        <f t="shared" si="0"/>
        <v>0.9649122807017545</v>
      </c>
      <c r="K13" s="61"/>
      <c r="L13" s="62"/>
      <c r="M13" s="15"/>
      <c r="N13" s="15"/>
      <c r="O13" s="15"/>
      <c r="P13" s="15"/>
      <c r="Q13" s="15"/>
      <c r="R13" s="6"/>
      <c r="S13" s="1"/>
      <c r="T13" s="1"/>
      <c r="U13" s="1"/>
      <c r="V13" s="1"/>
      <c r="W13" s="1"/>
      <c r="X13" s="1"/>
      <c r="Y13" s="11"/>
      <c r="Z13" s="11"/>
      <c r="AA13" s="11"/>
      <c r="AB13" s="12"/>
      <c r="AC13" s="12"/>
      <c r="AU13" s="14"/>
    </row>
    <row r="14" spans="1:47" ht="15.6" x14ac:dyDescent="0.25">
      <c r="A14" s="31" t="s">
        <v>9</v>
      </c>
      <c r="B14" s="31"/>
      <c r="C14" s="31"/>
      <c r="D14" s="36">
        <v>0.57999999999999996</v>
      </c>
      <c r="E14" s="37"/>
      <c r="F14" s="38"/>
      <c r="G14" s="36">
        <v>0.54</v>
      </c>
      <c r="H14" s="37"/>
      <c r="I14" s="38"/>
      <c r="J14" s="60">
        <f t="shared" si="0"/>
        <v>1.074074074074074</v>
      </c>
      <c r="K14" s="61"/>
      <c r="L14" s="62"/>
      <c r="M14" s="15"/>
      <c r="N14" s="15"/>
      <c r="O14" s="15"/>
      <c r="P14" s="15"/>
      <c r="Q14" s="15"/>
      <c r="R14" s="6"/>
      <c r="S14" s="8"/>
      <c r="T14" s="8"/>
      <c r="U14" s="8"/>
      <c r="V14" s="1"/>
      <c r="W14" s="1"/>
      <c r="X14" s="1"/>
      <c r="Y14" s="11"/>
      <c r="Z14" s="11"/>
      <c r="AA14" s="11"/>
      <c r="AB14" s="12"/>
      <c r="AC14" s="12"/>
      <c r="AU14" s="14"/>
    </row>
    <row r="15" spans="1:47" ht="15.6" x14ac:dyDescent="0.25">
      <c r="A15" s="31" t="s">
        <v>8</v>
      </c>
      <c r="B15" s="31"/>
      <c r="C15" s="31"/>
      <c r="D15" s="36">
        <v>0.59</v>
      </c>
      <c r="E15" s="37"/>
      <c r="F15" s="38"/>
      <c r="G15" s="36">
        <v>0.6</v>
      </c>
      <c r="H15" s="37"/>
      <c r="I15" s="38"/>
      <c r="J15" s="60">
        <f t="shared" si="0"/>
        <v>0.98333333333333328</v>
      </c>
      <c r="K15" s="61"/>
      <c r="L15" s="62"/>
      <c r="M15" s="15"/>
      <c r="N15" s="15"/>
      <c r="O15" s="15"/>
      <c r="P15" s="15"/>
      <c r="Q15" s="15"/>
      <c r="R15" s="6"/>
      <c r="S15" s="8"/>
      <c r="T15" s="8"/>
      <c r="U15" s="8"/>
      <c r="V15" s="1"/>
      <c r="W15" s="1"/>
      <c r="X15" s="1"/>
      <c r="Y15" s="11"/>
      <c r="Z15" s="11"/>
      <c r="AA15" s="11"/>
      <c r="AB15" s="12"/>
      <c r="AC15" s="12"/>
      <c r="AU15" s="14"/>
    </row>
    <row r="16" spans="1:47" ht="15.6" x14ac:dyDescent="0.25">
      <c r="A16" s="31" t="s">
        <v>7</v>
      </c>
      <c r="B16" s="31"/>
      <c r="C16" s="31"/>
      <c r="D16" s="36">
        <v>0.64</v>
      </c>
      <c r="E16" s="37"/>
      <c r="F16" s="38"/>
      <c r="G16" s="36">
        <v>0.57999999999999996</v>
      </c>
      <c r="H16" s="37"/>
      <c r="I16" s="38"/>
      <c r="J16" s="60">
        <f t="shared" si="0"/>
        <v>1.1034482758620692</v>
      </c>
      <c r="K16" s="61"/>
      <c r="L16" s="62"/>
      <c r="M16" s="15"/>
      <c r="N16" s="15"/>
      <c r="O16" s="15"/>
      <c r="P16" s="15"/>
      <c r="Q16" s="15"/>
      <c r="R16" s="6"/>
      <c r="S16" s="8"/>
      <c r="T16" s="8"/>
      <c r="U16" s="8"/>
      <c r="V16" s="1"/>
      <c r="W16" s="1"/>
      <c r="X16" s="1"/>
      <c r="Y16" s="11"/>
      <c r="Z16" s="11"/>
      <c r="AA16" s="11"/>
      <c r="AB16" s="12"/>
      <c r="AC16" s="12"/>
      <c r="AU16" s="14"/>
    </row>
    <row r="17" spans="1:47" ht="15.6" x14ac:dyDescent="0.25">
      <c r="A17" s="31" t="s">
        <v>6</v>
      </c>
      <c r="B17" s="31"/>
      <c r="C17" s="31"/>
      <c r="D17" s="36">
        <v>0.54</v>
      </c>
      <c r="E17" s="37"/>
      <c r="F17" s="38"/>
      <c r="G17" s="36">
        <v>0.54</v>
      </c>
      <c r="H17" s="37"/>
      <c r="I17" s="38"/>
      <c r="J17" s="60">
        <f t="shared" si="0"/>
        <v>1</v>
      </c>
      <c r="K17" s="61"/>
      <c r="L17" s="62"/>
      <c r="M17" s="15"/>
      <c r="N17" s="15"/>
      <c r="O17" s="15"/>
      <c r="P17" s="15"/>
      <c r="Q17" s="15"/>
      <c r="R17" s="6"/>
      <c r="S17" s="8"/>
      <c r="T17" s="8"/>
      <c r="U17" s="8"/>
      <c r="V17" s="1"/>
      <c r="W17" s="1"/>
      <c r="X17" s="1"/>
      <c r="Y17" s="11"/>
      <c r="Z17" s="11"/>
      <c r="AA17" s="11"/>
      <c r="AB17" s="12"/>
      <c r="AC17" s="12"/>
      <c r="AU17" s="14"/>
    </row>
    <row r="18" spans="1:47" ht="15.6" x14ac:dyDescent="0.25">
      <c r="A18" s="31" t="s">
        <v>5</v>
      </c>
      <c r="B18" s="31"/>
      <c r="C18" s="31"/>
      <c r="D18" s="36">
        <v>0.59</v>
      </c>
      <c r="E18" s="37"/>
      <c r="F18" s="38"/>
      <c r="G18" s="36">
        <v>0.57999999999999996</v>
      </c>
      <c r="H18" s="37"/>
      <c r="I18" s="38"/>
      <c r="J18" s="60">
        <f t="shared" si="0"/>
        <v>1.0172413793103448</v>
      </c>
      <c r="K18" s="61"/>
      <c r="L18" s="62"/>
      <c r="M18" s="15"/>
      <c r="N18" s="15"/>
      <c r="O18" s="15"/>
      <c r="P18" s="15"/>
      <c r="Q18" s="15"/>
      <c r="R18" s="6"/>
      <c r="S18" s="8"/>
      <c r="T18" s="8"/>
      <c r="U18" s="8"/>
      <c r="V18" s="1"/>
      <c r="W18" s="1"/>
      <c r="X18" s="1"/>
      <c r="Y18" s="11"/>
      <c r="Z18" s="11"/>
      <c r="AA18" s="11"/>
      <c r="AB18" s="12"/>
      <c r="AC18" s="12"/>
      <c r="AU18" s="14"/>
    </row>
    <row r="19" spans="1:47" ht="15.6" x14ac:dyDescent="0.25">
      <c r="A19" s="31" t="s">
        <v>4</v>
      </c>
      <c r="B19" s="31"/>
      <c r="C19" s="31"/>
      <c r="D19" s="36">
        <v>0.56000000000000005</v>
      </c>
      <c r="E19" s="37"/>
      <c r="F19" s="38"/>
      <c r="G19" s="36">
        <v>0.54</v>
      </c>
      <c r="H19" s="37"/>
      <c r="I19" s="38"/>
      <c r="J19" s="60">
        <f t="shared" si="0"/>
        <v>1.037037037037037</v>
      </c>
      <c r="K19" s="61"/>
      <c r="L19" s="62"/>
      <c r="M19" s="15"/>
      <c r="N19" s="15"/>
      <c r="O19" s="15"/>
      <c r="P19" s="15"/>
      <c r="Q19" s="15"/>
      <c r="R19" s="6"/>
      <c r="S19" s="8"/>
      <c r="T19" s="8"/>
      <c r="U19" s="8"/>
      <c r="V19" s="1"/>
      <c r="W19" s="1"/>
      <c r="X19" s="1"/>
      <c r="Y19" s="11"/>
      <c r="Z19" s="11"/>
      <c r="AA19" s="11"/>
      <c r="AB19" s="12"/>
      <c r="AC19" s="12"/>
      <c r="AU19" s="14"/>
    </row>
    <row r="20" spans="1:47" ht="15.6" x14ac:dyDescent="0.25">
      <c r="A20" s="31" t="s">
        <v>13</v>
      </c>
      <c r="B20" s="31"/>
      <c r="C20" s="31"/>
      <c r="D20" s="36">
        <v>0.56000000000000005</v>
      </c>
      <c r="E20" s="37"/>
      <c r="F20" s="38"/>
      <c r="G20" s="36">
        <v>0.56000000000000005</v>
      </c>
      <c r="H20" s="37"/>
      <c r="I20" s="38"/>
      <c r="J20" s="60">
        <f t="shared" si="0"/>
        <v>1</v>
      </c>
      <c r="K20" s="61"/>
      <c r="L20" s="62"/>
      <c r="M20" s="15"/>
      <c r="N20" s="15"/>
      <c r="O20" s="15"/>
      <c r="P20" s="15"/>
      <c r="Q20" s="15"/>
      <c r="R20" s="6"/>
      <c r="S20" s="8"/>
      <c r="T20" s="8"/>
      <c r="U20" s="8"/>
      <c r="V20" s="1"/>
      <c r="W20" s="1"/>
      <c r="X20" s="1"/>
      <c r="Y20" s="11"/>
      <c r="Z20" s="11"/>
      <c r="AA20" s="11"/>
      <c r="AB20" s="12"/>
      <c r="AC20" s="12"/>
      <c r="AU20" s="14"/>
    </row>
    <row r="21" spans="1:47" ht="15.6" x14ac:dyDescent="0.25">
      <c r="A21" s="31" t="s">
        <v>14</v>
      </c>
      <c r="B21" s="31"/>
      <c r="C21" s="31"/>
      <c r="D21" s="36">
        <v>0.57999999999999996</v>
      </c>
      <c r="E21" s="37"/>
      <c r="F21" s="38"/>
      <c r="G21" s="36">
        <v>0.57999999999999996</v>
      </c>
      <c r="H21" s="37"/>
      <c r="I21" s="38"/>
      <c r="J21" s="60">
        <f t="shared" si="0"/>
        <v>1</v>
      </c>
      <c r="K21" s="61"/>
      <c r="L21" s="62"/>
      <c r="M21" s="15"/>
      <c r="N21" s="15"/>
      <c r="O21" s="15"/>
      <c r="P21" s="15"/>
      <c r="Q21" s="15"/>
      <c r="R21" s="6"/>
      <c r="S21" s="8"/>
      <c r="T21" s="8"/>
      <c r="U21" s="8"/>
      <c r="V21" s="1"/>
      <c r="W21" s="1"/>
      <c r="X21" s="1"/>
      <c r="Y21" s="11"/>
      <c r="Z21" s="11"/>
      <c r="AA21" s="11"/>
      <c r="AB21" s="12"/>
      <c r="AC21" s="12"/>
      <c r="AU21" s="14"/>
    </row>
    <row r="22" spans="1:47" ht="15.6" x14ac:dyDescent="0.25">
      <c r="A22" s="42" t="s">
        <v>7</v>
      </c>
      <c r="B22" s="43"/>
      <c r="C22" s="44"/>
      <c r="D22" s="36">
        <v>0.54</v>
      </c>
      <c r="E22" s="37"/>
      <c r="F22" s="38"/>
      <c r="G22" s="36">
        <v>0.56999999999999995</v>
      </c>
      <c r="H22" s="37"/>
      <c r="I22" s="38"/>
      <c r="J22" s="60">
        <f t="shared" si="0"/>
        <v>0.94736842105263175</v>
      </c>
      <c r="K22" s="61"/>
      <c r="L22" s="62"/>
      <c r="M22" s="15"/>
      <c r="N22" s="15"/>
      <c r="O22" s="15"/>
      <c r="P22" s="15"/>
      <c r="Q22" s="15"/>
      <c r="R22" s="6"/>
      <c r="S22" s="8"/>
      <c r="T22" s="8"/>
      <c r="U22" s="8"/>
      <c r="V22" s="1"/>
      <c r="W22" s="1"/>
      <c r="X22" s="1"/>
      <c r="Y22" s="11"/>
      <c r="Z22" s="11"/>
      <c r="AA22" s="11"/>
      <c r="AB22" s="12"/>
      <c r="AC22" s="12"/>
      <c r="AU22" s="14"/>
    </row>
    <row r="23" spans="1:47" ht="15.6" x14ac:dyDescent="0.25">
      <c r="A23" s="42" t="s">
        <v>15</v>
      </c>
      <c r="B23" s="43"/>
      <c r="C23" s="44"/>
      <c r="D23" s="36">
        <v>0.62</v>
      </c>
      <c r="E23" s="37"/>
      <c r="F23" s="38"/>
      <c r="G23" s="36">
        <v>0.56000000000000005</v>
      </c>
      <c r="H23" s="37"/>
      <c r="I23" s="38"/>
      <c r="J23" s="60">
        <f t="shared" si="0"/>
        <v>1.107142857142857</v>
      </c>
      <c r="K23" s="61"/>
      <c r="L23" s="62"/>
      <c r="M23" s="15"/>
      <c r="N23" s="15"/>
      <c r="O23" s="15"/>
      <c r="P23" s="15"/>
      <c r="Q23" s="15"/>
      <c r="R23" s="6"/>
      <c r="S23" s="8"/>
      <c r="T23" s="8"/>
      <c r="U23" s="8"/>
      <c r="V23" s="1"/>
      <c r="W23" s="1"/>
      <c r="X23" s="1"/>
      <c r="Y23" s="11"/>
      <c r="Z23" s="11"/>
      <c r="AA23" s="11"/>
      <c r="AB23" s="12"/>
      <c r="AC23" s="12"/>
      <c r="AU23" s="14"/>
    </row>
    <row r="24" spans="1:47" ht="15.6" x14ac:dyDescent="0.25">
      <c r="A24" s="42" t="s">
        <v>16</v>
      </c>
      <c r="B24" s="43"/>
      <c r="C24" s="44"/>
      <c r="D24" s="36">
        <v>0.61</v>
      </c>
      <c r="E24" s="37"/>
      <c r="F24" s="38"/>
      <c r="G24" s="36">
        <v>0.54</v>
      </c>
      <c r="H24" s="37"/>
      <c r="I24" s="38"/>
      <c r="J24" s="60">
        <f t="shared" si="0"/>
        <v>1.1296296296296295</v>
      </c>
      <c r="K24" s="61"/>
      <c r="L24" s="62"/>
      <c r="M24" s="15"/>
      <c r="N24" s="15"/>
      <c r="O24" s="15"/>
      <c r="P24" s="15"/>
      <c r="Q24" s="15"/>
      <c r="R24" s="6"/>
      <c r="S24" s="8"/>
      <c r="T24" s="8"/>
      <c r="U24" s="8"/>
      <c r="V24" s="1"/>
      <c r="W24" s="1"/>
      <c r="X24" s="1"/>
      <c r="Y24" s="11"/>
      <c r="Z24" s="11"/>
      <c r="AA24" s="11"/>
      <c r="AB24" s="12"/>
      <c r="AC24" s="12"/>
      <c r="AU24" s="14"/>
    </row>
    <row r="25" spans="1:47" ht="15.6" x14ac:dyDescent="0.25">
      <c r="A25" s="42" t="s">
        <v>17</v>
      </c>
      <c r="B25" s="43"/>
      <c r="C25" s="44"/>
      <c r="D25" s="36">
        <v>0.61</v>
      </c>
      <c r="E25" s="37"/>
      <c r="F25" s="38"/>
      <c r="G25" s="36">
        <v>0.56000000000000005</v>
      </c>
      <c r="H25" s="37"/>
      <c r="I25" s="38"/>
      <c r="J25" s="60">
        <f t="shared" si="0"/>
        <v>1.0892857142857142</v>
      </c>
      <c r="K25" s="61"/>
      <c r="L25" s="62"/>
      <c r="M25" s="1"/>
      <c r="N25" s="1"/>
      <c r="O25" s="1"/>
      <c r="P25" s="6"/>
      <c r="Q25" s="6"/>
      <c r="R25" s="6"/>
      <c r="S25" s="8"/>
      <c r="T25" s="8"/>
      <c r="U25" s="8"/>
      <c r="V25" s="1"/>
      <c r="W25" s="1"/>
      <c r="X25" s="1"/>
      <c r="Y25" s="11"/>
      <c r="Z25" s="11"/>
      <c r="AA25" s="11"/>
      <c r="AB25" s="12"/>
      <c r="AC25" s="12"/>
      <c r="AU25" s="14"/>
    </row>
    <row r="26" spans="1:47" ht="15.6" x14ac:dyDescent="0.25">
      <c r="A26" s="45" t="s">
        <v>18</v>
      </c>
      <c r="B26" s="46"/>
      <c r="C26" s="47"/>
      <c r="D26" s="36">
        <v>0.65</v>
      </c>
      <c r="E26" s="37"/>
      <c r="F26" s="38"/>
      <c r="G26" s="36">
        <v>0.65</v>
      </c>
      <c r="H26" s="37"/>
      <c r="I26" s="38"/>
      <c r="J26" s="70">
        <f t="shared" si="0"/>
        <v>1</v>
      </c>
      <c r="K26" s="71"/>
      <c r="L26" s="72"/>
      <c r="M26" s="1"/>
      <c r="N26" s="1"/>
      <c r="O26" s="1"/>
      <c r="P26" s="6"/>
      <c r="Q26" s="6"/>
      <c r="R26" s="6"/>
      <c r="S26" s="8"/>
      <c r="T26" s="8"/>
      <c r="U26" s="8"/>
      <c r="V26" s="1"/>
      <c r="W26" s="1"/>
      <c r="X26" s="1"/>
      <c r="Y26" s="11"/>
      <c r="Z26" s="11"/>
      <c r="AA26" s="11"/>
      <c r="AB26" s="12"/>
      <c r="AC26" s="12"/>
      <c r="AU26" s="14"/>
    </row>
    <row r="27" spans="1:47" ht="15.6" x14ac:dyDescent="0.25">
      <c r="A27" s="45" t="s">
        <v>19</v>
      </c>
      <c r="B27" s="46"/>
      <c r="C27" s="47"/>
      <c r="D27" s="36">
        <v>0.75</v>
      </c>
      <c r="E27" s="37"/>
      <c r="F27" s="38"/>
      <c r="G27" s="36">
        <v>0.63</v>
      </c>
      <c r="H27" s="37"/>
      <c r="I27" s="38"/>
      <c r="J27" s="70">
        <f t="shared" si="0"/>
        <v>1.1904761904761905</v>
      </c>
      <c r="K27" s="71"/>
      <c r="L27" s="72"/>
      <c r="M27" s="1"/>
      <c r="N27" s="1"/>
      <c r="O27" s="1"/>
      <c r="P27" s="6"/>
      <c r="Q27" s="6"/>
      <c r="R27" s="6"/>
      <c r="S27" s="8"/>
      <c r="T27" s="8"/>
      <c r="U27" s="8"/>
      <c r="V27" s="1"/>
      <c r="W27" s="1"/>
      <c r="X27" s="1"/>
      <c r="Y27" s="11"/>
      <c r="Z27" s="11"/>
      <c r="AA27" s="11"/>
      <c r="AB27" s="12"/>
      <c r="AC27" s="12"/>
      <c r="AU27" s="14"/>
    </row>
    <row r="28" spans="1:47" ht="15.6" x14ac:dyDescent="0.25">
      <c r="A28" s="45" t="s">
        <v>20</v>
      </c>
      <c r="B28" s="46"/>
      <c r="C28" s="47"/>
      <c r="D28" s="36">
        <v>0.68</v>
      </c>
      <c r="E28" s="37"/>
      <c r="F28" s="38"/>
      <c r="G28" s="36">
        <v>0.65</v>
      </c>
      <c r="H28" s="37"/>
      <c r="I28" s="38"/>
      <c r="J28" s="70">
        <f t="shared" si="0"/>
        <v>1.0461538461538462</v>
      </c>
      <c r="K28" s="71"/>
      <c r="L28" s="72"/>
      <c r="M28" s="1"/>
      <c r="N28" s="1"/>
      <c r="O28" s="1"/>
      <c r="P28" s="6"/>
      <c r="Q28" s="6"/>
      <c r="R28" s="6"/>
      <c r="S28" s="8"/>
      <c r="T28" s="8"/>
      <c r="U28" s="8"/>
      <c r="V28" s="1"/>
      <c r="W28" s="1"/>
      <c r="X28" s="1"/>
      <c r="Y28" s="11"/>
      <c r="Z28" s="11"/>
      <c r="AA28" s="11"/>
      <c r="AB28" s="12"/>
      <c r="AC28" s="12"/>
      <c r="AU28" s="14"/>
    </row>
    <row r="29" spans="1:47" ht="15.6" x14ac:dyDescent="0.25">
      <c r="A29" s="45" t="s">
        <v>21</v>
      </c>
      <c r="B29" s="46"/>
      <c r="C29" s="47"/>
      <c r="D29" s="36">
        <v>0.67</v>
      </c>
      <c r="E29" s="37"/>
      <c r="F29" s="38"/>
      <c r="G29" s="36">
        <v>0.72</v>
      </c>
      <c r="H29" s="37"/>
      <c r="I29" s="38"/>
      <c r="J29" s="70">
        <f t="shared" si="0"/>
        <v>0.93055555555555569</v>
      </c>
      <c r="K29" s="71"/>
      <c r="L29" s="72"/>
      <c r="M29" s="1"/>
      <c r="N29" s="1"/>
      <c r="O29" s="1"/>
      <c r="P29" s="6"/>
      <c r="Q29" s="6"/>
      <c r="R29" s="6"/>
      <c r="S29" s="8"/>
      <c r="T29" s="8"/>
      <c r="U29" s="8"/>
      <c r="V29" s="1"/>
      <c r="W29" s="1"/>
      <c r="X29" s="1"/>
      <c r="Y29" s="11"/>
      <c r="Z29" s="11"/>
      <c r="AA29" s="11"/>
      <c r="AB29" s="12"/>
      <c r="AC29" s="12"/>
      <c r="AU29" s="14"/>
    </row>
    <row r="30" spans="1:47" ht="15.6" x14ac:dyDescent="0.25">
      <c r="A30" s="45" t="s">
        <v>29</v>
      </c>
      <c r="B30" s="46"/>
      <c r="C30" s="47"/>
      <c r="D30" s="36">
        <v>0.68</v>
      </c>
      <c r="E30" s="37"/>
      <c r="F30" s="38"/>
      <c r="G30" s="36">
        <v>0.64</v>
      </c>
      <c r="H30" s="37"/>
      <c r="I30" s="38"/>
      <c r="J30" s="70">
        <f t="shared" si="0"/>
        <v>1.0625</v>
      </c>
      <c r="K30" s="71"/>
      <c r="L30" s="72"/>
      <c r="M30" s="1"/>
      <c r="N30" s="1"/>
      <c r="O30" s="1"/>
      <c r="P30" s="6"/>
      <c r="Q30" s="6"/>
      <c r="R30" s="6"/>
      <c r="S30" s="8"/>
      <c r="T30" s="8"/>
      <c r="U30" s="8"/>
      <c r="V30" s="1"/>
      <c r="W30" s="1"/>
      <c r="X30" s="1"/>
      <c r="Y30" s="11"/>
      <c r="Z30" s="11"/>
      <c r="AA30" s="11"/>
      <c r="AB30" s="12"/>
      <c r="AC30" s="12"/>
      <c r="AU30" s="14"/>
    </row>
    <row r="31" spans="1:47" ht="15.6" x14ac:dyDescent="0.25">
      <c r="A31" s="45" t="s">
        <v>30</v>
      </c>
      <c r="B31" s="46"/>
      <c r="C31" s="47"/>
      <c r="D31" s="36">
        <v>0.68</v>
      </c>
      <c r="E31" s="37"/>
      <c r="F31" s="38"/>
      <c r="G31" s="36">
        <v>0.66</v>
      </c>
      <c r="H31" s="37"/>
      <c r="I31" s="38"/>
      <c r="J31" s="70">
        <f t="shared" si="0"/>
        <v>1.0303030303030303</v>
      </c>
      <c r="K31" s="71"/>
      <c r="L31" s="72"/>
      <c r="M31" s="1"/>
      <c r="N31" s="1"/>
      <c r="O31" s="1"/>
      <c r="P31" s="6"/>
      <c r="Q31" s="6"/>
      <c r="R31" s="6"/>
      <c r="S31" s="8"/>
      <c r="T31" s="8"/>
      <c r="U31" s="8"/>
      <c r="V31" s="1"/>
      <c r="W31" s="1"/>
      <c r="X31" s="1"/>
      <c r="Y31" s="11"/>
      <c r="Z31" s="11"/>
      <c r="AA31" s="11"/>
      <c r="AB31" s="12"/>
      <c r="AC31" s="12"/>
      <c r="AU31" s="14"/>
    </row>
    <row r="32" spans="1:47" ht="15.6" x14ac:dyDescent="0.25">
      <c r="A32" s="63" t="s">
        <v>22</v>
      </c>
      <c r="B32" s="64"/>
      <c r="C32" s="65"/>
      <c r="D32" s="36">
        <v>1.75</v>
      </c>
      <c r="E32" s="37"/>
      <c r="F32" s="38"/>
      <c r="G32" s="69">
        <v>1.64</v>
      </c>
      <c r="H32" s="37"/>
      <c r="I32" s="38"/>
      <c r="J32" s="76">
        <f>D32/G32</f>
        <v>1.0670731707317074</v>
      </c>
      <c r="K32" s="77"/>
      <c r="L32" s="78"/>
      <c r="M32" s="1"/>
      <c r="N32" s="1"/>
      <c r="O32" s="1"/>
      <c r="P32" s="6"/>
      <c r="Q32" s="6"/>
      <c r="R32" s="6"/>
      <c r="S32" s="8"/>
      <c r="T32" s="8"/>
      <c r="U32" s="8"/>
      <c r="V32" s="1"/>
      <c r="W32" s="1"/>
      <c r="X32" s="1"/>
      <c r="Y32" s="11"/>
      <c r="Z32" s="11"/>
      <c r="AA32" s="11"/>
      <c r="AB32" s="12"/>
      <c r="AC32" s="12"/>
      <c r="AU32" s="14"/>
    </row>
    <row r="33" spans="1:47" ht="15.6" x14ac:dyDescent="0.25">
      <c r="A33" s="63" t="s">
        <v>23</v>
      </c>
      <c r="B33" s="64"/>
      <c r="C33" s="65"/>
      <c r="D33" s="36">
        <v>1.73</v>
      </c>
      <c r="E33" s="37"/>
      <c r="F33" s="38"/>
      <c r="G33" s="36">
        <v>1.63</v>
      </c>
      <c r="H33" s="37"/>
      <c r="I33" s="38"/>
      <c r="J33" s="76">
        <f t="shared" si="0"/>
        <v>1.0613496932515338</v>
      </c>
      <c r="K33" s="77"/>
      <c r="L33" s="78"/>
      <c r="M33" s="1"/>
      <c r="N33" s="1"/>
      <c r="O33" s="1"/>
      <c r="P33" s="6"/>
      <c r="Q33" s="6"/>
      <c r="R33" s="6"/>
      <c r="S33" s="8"/>
      <c r="T33" s="8"/>
      <c r="U33" s="8"/>
      <c r="V33" s="1"/>
      <c r="W33" s="1"/>
      <c r="X33" s="1"/>
      <c r="Y33" s="11"/>
      <c r="Z33" s="11"/>
      <c r="AA33" s="11"/>
      <c r="AB33" s="12"/>
      <c r="AC33" s="12"/>
      <c r="AU33" s="14"/>
    </row>
    <row r="34" spans="1:47" ht="15.6" x14ac:dyDescent="0.25">
      <c r="A34" s="26" t="s">
        <v>24</v>
      </c>
      <c r="B34" s="27"/>
      <c r="C34" s="28"/>
      <c r="D34" s="36">
        <v>1.41</v>
      </c>
      <c r="E34" s="37"/>
      <c r="F34" s="38"/>
      <c r="G34" s="36">
        <v>1.56</v>
      </c>
      <c r="H34" s="37"/>
      <c r="I34" s="38"/>
      <c r="J34" s="79">
        <f t="shared" si="0"/>
        <v>0.90384615384615374</v>
      </c>
      <c r="K34" s="80"/>
      <c r="L34" s="81"/>
      <c r="M34" s="1"/>
      <c r="N34" s="1"/>
      <c r="O34" s="1"/>
      <c r="P34" s="6"/>
      <c r="Q34" s="6"/>
      <c r="R34" s="6"/>
      <c r="S34" s="8"/>
      <c r="T34" s="8"/>
      <c r="U34" s="8"/>
      <c r="V34" s="1"/>
      <c r="W34" s="1"/>
      <c r="X34" s="1"/>
      <c r="Y34" s="11"/>
      <c r="Z34" s="11"/>
      <c r="AA34" s="11"/>
      <c r="AB34" s="12"/>
      <c r="AC34" s="12"/>
      <c r="AU34" s="14"/>
    </row>
    <row r="35" spans="1:47" ht="15.6" x14ac:dyDescent="0.25">
      <c r="A35" s="29" t="s">
        <v>25</v>
      </c>
      <c r="B35" s="30"/>
      <c r="C35" s="30"/>
      <c r="D35" s="36">
        <v>1.42</v>
      </c>
      <c r="E35" s="37"/>
      <c r="F35" s="38"/>
      <c r="G35" s="36">
        <v>1.55</v>
      </c>
      <c r="H35" s="37"/>
      <c r="I35" s="38"/>
      <c r="J35" s="79">
        <f t="shared" si="0"/>
        <v>0.91612903225806441</v>
      </c>
      <c r="K35" s="80"/>
      <c r="L35" s="81"/>
      <c r="M35" s="7"/>
      <c r="N35" s="7"/>
      <c r="O35" s="7"/>
      <c r="P35" s="7"/>
      <c r="Q35" s="7"/>
      <c r="R35" s="7"/>
      <c r="S35" s="9"/>
      <c r="T35" s="9"/>
      <c r="U35" s="9"/>
      <c r="V35" s="1"/>
      <c r="W35" s="1"/>
      <c r="X35" s="1"/>
      <c r="Y35" s="11"/>
      <c r="Z35" s="11"/>
      <c r="AA35" s="11"/>
      <c r="AB35" s="12"/>
      <c r="AC35" s="12"/>
      <c r="AU35" s="14"/>
    </row>
    <row r="36" spans="1:47" ht="15.6" x14ac:dyDescent="0.25">
      <c r="A36" s="29" t="s">
        <v>26</v>
      </c>
      <c r="B36" s="29"/>
      <c r="C36" s="29"/>
      <c r="D36" s="36">
        <v>1.39</v>
      </c>
      <c r="E36" s="37"/>
      <c r="F36" s="38"/>
      <c r="G36" s="36">
        <v>1.56</v>
      </c>
      <c r="H36" s="37"/>
      <c r="I36" s="38"/>
      <c r="J36" s="79">
        <f t="shared" si="0"/>
        <v>0.89102564102564097</v>
      </c>
      <c r="K36" s="80"/>
      <c r="L36" s="81"/>
      <c r="M36" s="1"/>
      <c r="N36" s="1"/>
      <c r="O36" s="1"/>
      <c r="P36" s="6"/>
      <c r="Q36" s="6"/>
      <c r="R36" s="6"/>
      <c r="S36" s="8"/>
      <c r="T36" s="8"/>
      <c r="U36" s="8"/>
      <c r="V36" s="1"/>
      <c r="W36" s="1"/>
      <c r="X36" s="1"/>
      <c r="Y36" s="11"/>
      <c r="Z36" s="11"/>
      <c r="AA36" s="11"/>
      <c r="AB36" s="12"/>
      <c r="AC36" s="12"/>
      <c r="AU36" s="14"/>
    </row>
    <row r="37" spans="1:47" ht="15.6" x14ac:dyDescent="0.25">
      <c r="A37" s="33" t="s">
        <v>27</v>
      </c>
      <c r="B37" s="34"/>
      <c r="C37" s="35"/>
      <c r="D37" s="36">
        <v>0.68</v>
      </c>
      <c r="E37" s="37"/>
      <c r="F37" s="38"/>
      <c r="G37" s="36">
        <v>0.6</v>
      </c>
      <c r="H37" s="37"/>
      <c r="I37" s="38"/>
      <c r="J37" s="39">
        <f t="shared" si="0"/>
        <v>1.1333333333333335</v>
      </c>
      <c r="K37" s="40"/>
      <c r="L37" s="41"/>
      <c r="M37" s="1"/>
      <c r="N37" s="1"/>
      <c r="O37" s="1"/>
      <c r="P37" s="6"/>
      <c r="Q37" s="6"/>
      <c r="R37" s="6"/>
      <c r="S37" s="8"/>
      <c r="T37" s="8"/>
      <c r="U37" s="8"/>
      <c r="V37" s="1"/>
      <c r="W37" s="1"/>
      <c r="X37" s="1"/>
      <c r="Y37" s="11"/>
      <c r="Z37" s="11"/>
      <c r="AA37" s="11"/>
      <c r="AB37" s="12"/>
      <c r="AC37" s="12"/>
      <c r="AU37" s="14"/>
    </row>
    <row r="38" spans="1:47" ht="15.6" x14ac:dyDescent="0.25">
      <c r="A38" s="33" t="s">
        <v>32</v>
      </c>
      <c r="B38" s="34"/>
      <c r="C38" s="35"/>
      <c r="D38" s="36">
        <v>0.63</v>
      </c>
      <c r="E38" s="37"/>
      <c r="F38" s="38"/>
      <c r="G38" s="36">
        <v>0.65</v>
      </c>
      <c r="H38" s="37"/>
      <c r="I38" s="38"/>
      <c r="J38" s="39">
        <f t="shared" ref="J38" si="1">D38/G38</f>
        <v>0.96923076923076923</v>
      </c>
      <c r="K38" s="40"/>
      <c r="L38" s="41"/>
      <c r="M38" s="1"/>
      <c r="N38" s="1"/>
      <c r="O38" s="1"/>
      <c r="P38" s="6"/>
      <c r="Q38" s="6"/>
      <c r="R38" s="6"/>
      <c r="S38" s="8"/>
      <c r="T38" s="8"/>
      <c r="U38" s="8"/>
      <c r="V38" s="1"/>
      <c r="W38" s="1"/>
      <c r="X38" s="1"/>
      <c r="Y38" s="11"/>
      <c r="Z38" s="11"/>
      <c r="AA38" s="11"/>
      <c r="AB38" s="12"/>
      <c r="AC38" s="12"/>
      <c r="AU38" s="14"/>
    </row>
    <row r="39" spans="1:47" ht="15.6" x14ac:dyDescent="0.25">
      <c r="A39" s="39" t="s">
        <v>33</v>
      </c>
      <c r="B39" s="40"/>
      <c r="C39" s="41"/>
      <c r="D39" s="36">
        <v>0.7</v>
      </c>
      <c r="E39" s="37"/>
      <c r="F39" s="38"/>
      <c r="G39" s="36">
        <v>0.69</v>
      </c>
      <c r="H39" s="37"/>
      <c r="I39" s="38"/>
      <c r="J39" s="39">
        <f t="shared" ref="J39" si="2">D39/G39</f>
        <v>1.0144927536231885</v>
      </c>
      <c r="K39" s="40"/>
      <c r="L39" s="41"/>
      <c r="M39" s="1"/>
      <c r="N39" s="1"/>
      <c r="O39" s="1"/>
      <c r="P39" s="6"/>
      <c r="Q39" s="6"/>
      <c r="R39" s="6"/>
      <c r="S39" s="8"/>
      <c r="T39" s="8"/>
      <c r="U39" s="8"/>
      <c r="V39" s="1"/>
      <c r="W39" s="1"/>
      <c r="X39" s="1"/>
      <c r="Y39" s="11"/>
      <c r="Z39" s="11"/>
      <c r="AA39" s="11"/>
      <c r="AB39" s="12"/>
      <c r="AC39" s="12"/>
      <c r="AU39" s="14"/>
    </row>
    <row r="40" spans="1:47" ht="15.6" x14ac:dyDescent="0.25">
      <c r="A40" s="82" t="s">
        <v>34</v>
      </c>
      <c r="B40" s="83"/>
      <c r="C40" s="84"/>
      <c r="D40" s="36">
        <v>0.65</v>
      </c>
      <c r="E40" s="37"/>
      <c r="F40" s="38"/>
      <c r="G40" s="36">
        <v>0.67</v>
      </c>
      <c r="H40" s="37"/>
      <c r="I40" s="38"/>
      <c r="J40" s="39">
        <f t="shared" ref="J40" si="3">D40/G40</f>
        <v>0.97014925373134331</v>
      </c>
      <c r="K40" s="40"/>
      <c r="L40" s="41"/>
      <c r="M40" s="1"/>
      <c r="N40" s="1"/>
      <c r="O40" s="1"/>
      <c r="P40" s="6"/>
      <c r="Q40" s="6"/>
      <c r="R40" s="6"/>
      <c r="S40" s="8"/>
      <c r="T40" s="8"/>
      <c r="U40" s="8"/>
      <c r="V40" s="1"/>
      <c r="W40" s="1"/>
      <c r="X40" s="1"/>
      <c r="Y40" s="11"/>
      <c r="Z40" s="11"/>
      <c r="AA40" s="11"/>
      <c r="AB40" s="12"/>
      <c r="AC40" s="12"/>
      <c r="AU40" s="14"/>
    </row>
    <row r="41" spans="1:47" ht="15.6" x14ac:dyDescent="0.25">
      <c r="A41" s="39" t="s">
        <v>35</v>
      </c>
      <c r="B41" s="40"/>
      <c r="C41" s="41"/>
      <c r="D41" s="36">
        <v>0.61</v>
      </c>
      <c r="E41" s="37"/>
      <c r="F41" s="38"/>
      <c r="G41" s="36">
        <v>0.65</v>
      </c>
      <c r="H41" s="37"/>
      <c r="I41" s="38"/>
      <c r="J41" s="39">
        <f t="shared" ref="J41" si="4">D41/G41</f>
        <v>0.93846153846153846</v>
      </c>
      <c r="K41" s="40"/>
      <c r="L41" s="41"/>
      <c r="M41" s="1"/>
      <c r="N41" s="1"/>
      <c r="O41" s="1"/>
      <c r="P41" s="6"/>
      <c r="Q41" s="6"/>
      <c r="R41" s="6"/>
      <c r="S41" s="8"/>
      <c r="T41" s="8"/>
      <c r="U41" s="8"/>
      <c r="V41" s="1"/>
      <c r="W41" s="1"/>
      <c r="X41" s="1"/>
      <c r="Y41" s="11"/>
      <c r="Z41" s="11"/>
      <c r="AA41" s="11"/>
      <c r="AB41" s="12"/>
      <c r="AC41" s="12"/>
      <c r="AU41" s="14"/>
    </row>
    <row r="42" spans="1:47" ht="15.6" x14ac:dyDescent="0.25">
      <c r="A42" s="39" t="s">
        <v>36</v>
      </c>
      <c r="B42" s="40"/>
      <c r="C42" s="41"/>
      <c r="D42" s="36">
        <v>0.73</v>
      </c>
      <c r="E42" s="37"/>
      <c r="F42" s="38"/>
      <c r="G42" s="36">
        <v>0.71</v>
      </c>
      <c r="H42" s="37"/>
      <c r="I42" s="38"/>
      <c r="J42" s="39">
        <f t="shared" ref="J42" si="5">D42/G42</f>
        <v>1.028169014084507</v>
      </c>
      <c r="K42" s="40"/>
      <c r="L42" s="41"/>
      <c r="M42" s="1"/>
      <c r="N42" s="1"/>
      <c r="O42" s="1"/>
      <c r="P42" s="6"/>
      <c r="Q42" s="6"/>
      <c r="R42" s="6"/>
      <c r="S42" s="8"/>
      <c r="T42" s="8"/>
      <c r="U42" s="8"/>
      <c r="V42" s="1"/>
      <c r="W42" s="1"/>
      <c r="X42" s="1"/>
      <c r="Y42" s="11"/>
      <c r="Z42" s="11"/>
      <c r="AA42" s="11"/>
      <c r="AB42" s="12"/>
      <c r="AC42" s="12"/>
      <c r="AU42" s="14"/>
    </row>
    <row r="43" spans="1:47" ht="15.6" x14ac:dyDescent="0.25">
      <c r="A43" s="39" t="s">
        <v>37</v>
      </c>
      <c r="B43" s="40"/>
      <c r="C43" s="41"/>
      <c r="D43" s="36">
        <v>0.71</v>
      </c>
      <c r="E43" s="37"/>
      <c r="F43" s="38"/>
      <c r="G43" s="36">
        <v>0.71</v>
      </c>
      <c r="H43" s="37"/>
      <c r="I43" s="38"/>
      <c r="J43" s="39">
        <f t="shared" ref="J43" si="6">D43/G43</f>
        <v>1</v>
      </c>
      <c r="K43" s="40"/>
      <c r="L43" s="41"/>
      <c r="M43" s="1"/>
      <c r="N43" s="1"/>
      <c r="O43" s="1"/>
      <c r="P43" s="6"/>
      <c r="Q43" s="6"/>
      <c r="R43" s="6"/>
      <c r="S43" s="8"/>
      <c r="T43" s="8"/>
      <c r="U43" s="8"/>
      <c r="V43" s="1"/>
      <c r="W43" s="1"/>
      <c r="X43" s="1"/>
      <c r="Y43" s="11"/>
      <c r="Z43" s="11"/>
      <c r="AA43" s="11"/>
      <c r="AB43" s="12"/>
      <c r="AC43" s="12"/>
      <c r="AU43" s="14"/>
    </row>
    <row r="44" spans="1:47" ht="15.6" x14ac:dyDescent="0.25">
      <c r="A44" s="39" t="s">
        <v>38</v>
      </c>
      <c r="B44" s="40"/>
      <c r="C44" s="41"/>
      <c r="D44" s="36">
        <v>0.71</v>
      </c>
      <c r="E44" s="37"/>
      <c r="F44" s="38"/>
      <c r="G44" s="36">
        <v>0.7</v>
      </c>
      <c r="H44" s="37"/>
      <c r="I44" s="38"/>
      <c r="J44" s="39">
        <f t="shared" ref="J44" si="7">D44/G44</f>
        <v>1.0142857142857142</v>
      </c>
      <c r="K44" s="40"/>
      <c r="L44" s="41"/>
      <c r="M44" s="1"/>
      <c r="N44" s="1"/>
      <c r="O44" s="1"/>
      <c r="P44" s="6"/>
      <c r="Q44" s="6"/>
      <c r="R44" s="6"/>
      <c r="S44" s="8"/>
      <c r="T44" s="8"/>
      <c r="U44" s="8"/>
      <c r="V44" s="1"/>
      <c r="W44" s="1"/>
      <c r="X44" s="1"/>
      <c r="Y44" s="11"/>
      <c r="Z44" s="11"/>
      <c r="AA44" s="11"/>
      <c r="AB44" s="12"/>
      <c r="AC44" s="12"/>
      <c r="AU44" s="14"/>
    </row>
    <row r="45" spans="1:47" ht="15.6" x14ac:dyDescent="0.25">
      <c r="A45" s="39" t="s">
        <v>39</v>
      </c>
      <c r="B45" s="40"/>
      <c r="C45" s="41"/>
      <c r="D45" s="36">
        <v>0.73</v>
      </c>
      <c r="E45" s="37"/>
      <c r="F45" s="38"/>
      <c r="G45" s="36">
        <v>0.71</v>
      </c>
      <c r="H45" s="37"/>
      <c r="I45" s="38"/>
      <c r="J45" s="39">
        <f t="shared" ref="J45" si="8">D45/G45</f>
        <v>1.028169014084507</v>
      </c>
      <c r="K45" s="40"/>
      <c r="L45" s="41"/>
      <c r="M45" s="1"/>
      <c r="N45" s="1"/>
      <c r="O45" s="1"/>
      <c r="P45" s="6"/>
      <c r="Q45" s="6"/>
      <c r="R45" s="6"/>
      <c r="S45" s="8"/>
      <c r="T45" s="8"/>
      <c r="U45" s="8"/>
      <c r="V45" s="1"/>
      <c r="W45" s="1"/>
      <c r="X45" s="1"/>
      <c r="Y45" s="11"/>
      <c r="Z45" s="11"/>
      <c r="AA45" s="11"/>
      <c r="AB45" s="12"/>
      <c r="AC45" s="12"/>
      <c r="AU45" s="14"/>
    </row>
    <row r="46" spans="1:47" ht="15.6" x14ac:dyDescent="0.25">
      <c r="A46" s="39" t="s">
        <v>42</v>
      </c>
      <c r="B46" s="40"/>
      <c r="C46" s="41"/>
      <c r="D46" s="36">
        <v>0.74</v>
      </c>
      <c r="E46" s="37"/>
      <c r="F46" s="38"/>
      <c r="G46" s="36">
        <v>0.69</v>
      </c>
      <c r="H46" s="37"/>
      <c r="I46" s="38"/>
      <c r="J46" s="39">
        <f t="shared" ref="J46" si="9">D46/G46</f>
        <v>1.0724637681159421</v>
      </c>
      <c r="K46" s="40"/>
      <c r="L46" s="41"/>
      <c r="M46" s="1"/>
      <c r="N46" s="1"/>
      <c r="O46" s="1"/>
      <c r="P46" s="6"/>
      <c r="Q46" s="6"/>
      <c r="R46" s="6"/>
      <c r="S46" s="8"/>
      <c r="T46" s="8"/>
      <c r="U46" s="8"/>
      <c r="V46" s="1"/>
      <c r="W46" s="1"/>
      <c r="X46" s="1"/>
      <c r="Y46" s="11"/>
      <c r="Z46" s="11"/>
      <c r="AA46" s="11"/>
      <c r="AB46" s="12"/>
      <c r="AC46" s="12"/>
      <c r="AU46" s="14"/>
    </row>
    <row r="47" spans="1:47" ht="15.6" x14ac:dyDescent="0.25">
      <c r="A47" s="39" t="s">
        <v>40</v>
      </c>
      <c r="B47" s="40"/>
      <c r="C47" s="41"/>
      <c r="D47" s="36">
        <v>0.73</v>
      </c>
      <c r="E47" s="37"/>
      <c r="F47" s="38"/>
      <c r="G47" s="36">
        <v>0.69</v>
      </c>
      <c r="H47" s="37"/>
      <c r="I47" s="38"/>
      <c r="J47" s="39">
        <f t="shared" ref="J47" si="10">D47/G47</f>
        <v>1.0579710144927537</v>
      </c>
      <c r="K47" s="40"/>
      <c r="L47" s="41"/>
      <c r="M47" s="1"/>
      <c r="N47" s="1"/>
      <c r="O47" s="1"/>
      <c r="P47" s="6"/>
      <c r="Q47" s="6"/>
      <c r="R47" s="6"/>
      <c r="S47" s="8"/>
      <c r="T47" s="8"/>
      <c r="U47" s="8"/>
      <c r="V47" s="1"/>
      <c r="W47" s="1"/>
      <c r="X47" s="1"/>
      <c r="Y47" s="11"/>
      <c r="Z47" s="11"/>
      <c r="AA47" s="11"/>
      <c r="AB47" s="12"/>
      <c r="AC47" s="12"/>
      <c r="AU47" s="14"/>
    </row>
    <row r="48" spans="1:47" ht="15.6" x14ac:dyDescent="0.25">
      <c r="A48" s="33" t="s">
        <v>28</v>
      </c>
      <c r="B48" s="34"/>
      <c r="C48" s="35"/>
      <c r="D48" s="36">
        <v>0.71</v>
      </c>
      <c r="E48" s="37"/>
      <c r="F48" s="38"/>
      <c r="G48" s="36">
        <v>0.61</v>
      </c>
      <c r="H48" s="37"/>
      <c r="I48" s="38"/>
      <c r="J48" s="39">
        <f t="shared" si="0"/>
        <v>1.1639344262295082</v>
      </c>
      <c r="K48" s="40"/>
      <c r="L48" s="41"/>
      <c r="M48" s="1"/>
      <c r="N48" s="1"/>
      <c r="O48" s="1"/>
      <c r="P48" s="6"/>
      <c r="Q48" s="6"/>
      <c r="R48" s="6"/>
      <c r="S48" s="8"/>
      <c r="T48" s="8"/>
      <c r="U48" s="8"/>
      <c r="V48" s="1"/>
      <c r="W48" s="1"/>
      <c r="X48" s="1"/>
      <c r="Y48" s="11"/>
      <c r="Z48" s="11"/>
      <c r="AA48" s="11"/>
      <c r="AB48" s="12"/>
      <c r="AC48" s="12"/>
      <c r="AU48" s="14"/>
    </row>
    <row r="49" spans="1:47" ht="15.6" x14ac:dyDescent="0.25">
      <c r="A49" s="32" t="s">
        <v>3</v>
      </c>
      <c r="B49" s="32"/>
      <c r="C49" s="32"/>
      <c r="D49" s="66">
        <f>AVERAGE(D11:D48)</f>
        <v>0.75894736842105248</v>
      </c>
      <c r="E49" s="67"/>
      <c r="F49" s="68"/>
      <c r="G49" s="66">
        <f>AVERAGE(G11:G48)</f>
        <v>0.74552631578947393</v>
      </c>
      <c r="H49" s="67"/>
      <c r="I49" s="68"/>
      <c r="J49" s="73">
        <f>D49/G49</f>
        <v>1.0180021178962226</v>
      </c>
      <c r="K49" s="74"/>
      <c r="L49" s="75"/>
      <c r="M49" s="1"/>
      <c r="N49" s="1"/>
      <c r="O49" s="1"/>
      <c r="P49" s="6"/>
      <c r="Q49" s="6"/>
      <c r="R49" s="6"/>
      <c r="S49" s="8"/>
      <c r="T49" s="8"/>
      <c r="U49" s="8"/>
      <c r="V49" s="1"/>
      <c r="W49" s="1"/>
      <c r="X49" s="1"/>
      <c r="Y49" s="11"/>
      <c r="Z49" s="11"/>
      <c r="AA49" s="11"/>
      <c r="AB49" s="12"/>
      <c r="AC49" s="12"/>
      <c r="AU49" s="14"/>
    </row>
    <row r="50" spans="1:47" ht="15.6" customHeight="1" x14ac:dyDescent="0.25">
      <c r="A50" s="16" t="s">
        <v>31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8"/>
      <c r="M50" s="2"/>
      <c r="N50" s="2"/>
      <c r="O50" s="2"/>
      <c r="P50" s="2"/>
      <c r="Q50" s="2"/>
      <c r="R50" s="2"/>
      <c r="S50" s="2"/>
      <c r="T50" s="2"/>
      <c r="U50" s="2"/>
      <c r="V50" s="7"/>
      <c r="W50" s="7"/>
      <c r="X50" s="7"/>
      <c r="Y50" s="13"/>
      <c r="AA50" s="13"/>
      <c r="AB50" s="13"/>
      <c r="AC50" s="13"/>
      <c r="AU50" s="14"/>
    </row>
    <row r="51" spans="1:47" ht="13.8" customHeight="1" x14ac:dyDescent="0.25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AU51" s="14"/>
    </row>
    <row r="52" spans="1:47" ht="13.8" customHeight="1" x14ac:dyDescent="0.25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47" ht="13.8" customHeight="1" x14ac:dyDescent="0.25">
      <c r="A53" s="1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47" ht="13.8" customHeight="1" x14ac:dyDescent="0.25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47" ht="13.8" customHeight="1" x14ac:dyDescent="0.25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4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7" spans="1:47" x14ac:dyDescent="0.25">
      <c r="W57" s="10"/>
    </row>
  </sheetData>
  <mergeCells count="169">
    <mergeCell ref="J46:L46"/>
    <mergeCell ref="J47:L47"/>
    <mergeCell ref="A44:C44"/>
    <mergeCell ref="A45:C45"/>
    <mergeCell ref="A46:C46"/>
    <mergeCell ref="A47:C47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A38:C38"/>
    <mergeCell ref="D38:F38"/>
    <mergeCell ref="G38:I38"/>
    <mergeCell ref="J38:L38"/>
    <mergeCell ref="A39:C39"/>
    <mergeCell ref="A40:C40"/>
    <mergeCell ref="A41:C41"/>
    <mergeCell ref="A42:C42"/>
    <mergeCell ref="A43:C43"/>
    <mergeCell ref="G39:I39"/>
    <mergeCell ref="G40:I40"/>
    <mergeCell ref="G41:I41"/>
    <mergeCell ref="G42:I42"/>
    <mergeCell ref="G43:I43"/>
    <mergeCell ref="J39:L39"/>
    <mergeCell ref="J40:L40"/>
    <mergeCell ref="J41:L41"/>
    <mergeCell ref="J42:L42"/>
    <mergeCell ref="J43:L43"/>
    <mergeCell ref="J24:L24"/>
    <mergeCell ref="J25:L25"/>
    <mergeCell ref="J26:L26"/>
    <mergeCell ref="G35:I35"/>
    <mergeCell ref="G36:I36"/>
    <mergeCell ref="G49:I49"/>
    <mergeCell ref="J48:L48"/>
    <mergeCell ref="J49:L49"/>
    <mergeCell ref="J32:L32"/>
    <mergeCell ref="J33:L33"/>
    <mergeCell ref="J34:L34"/>
    <mergeCell ref="J35:L35"/>
    <mergeCell ref="J36:L36"/>
    <mergeCell ref="J27:L27"/>
    <mergeCell ref="J28:L28"/>
    <mergeCell ref="J29:L29"/>
    <mergeCell ref="J30:L30"/>
    <mergeCell ref="J31:L31"/>
    <mergeCell ref="G44:I44"/>
    <mergeCell ref="G45:I45"/>
    <mergeCell ref="G46:I46"/>
    <mergeCell ref="G47:I47"/>
    <mergeCell ref="J44:L44"/>
    <mergeCell ref="J45:L45"/>
    <mergeCell ref="J12:L12"/>
    <mergeCell ref="J13:L13"/>
    <mergeCell ref="J14:L14"/>
    <mergeCell ref="J15:L15"/>
    <mergeCell ref="J16:L16"/>
    <mergeCell ref="J17:L17"/>
    <mergeCell ref="J18:L18"/>
    <mergeCell ref="J22:L22"/>
    <mergeCell ref="J23:L23"/>
    <mergeCell ref="D49:F49"/>
    <mergeCell ref="G8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D30:F30"/>
    <mergeCell ref="D31:F31"/>
    <mergeCell ref="D32:F32"/>
    <mergeCell ref="D33:F33"/>
    <mergeCell ref="D34:F34"/>
    <mergeCell ref="D26:F26"/>
    <mergeCell ref="D27:F27"/>
    <mergeCell ref="G26:I26"/>
    <mergeCell ref="G30:I30"/>
    <mergeCell ref="G31:I31"/>
    <mergeCell ref="G32:I32"/>
    <mergeCell ref="G28:I28"/>
    <mergeCell ref="G29:I29"/>
    <mergeCell ref="D21:F21"/>
    <mergeCell ref="D22:F22"/>
    <mergeCell ref="D23:F23"/>
    <mergeCell ref="D24:F24"/>
    <mergeCell ref="D25:F25"/>
    <mergeCell ref="D35:F35"/>
    <mergeCell ref="D36:F36"/>
    <mergeCell ref="G33:I33"/>
    <mergeCell ref="G34:I34"/>
    <mergeCell ref="G22:I22"/>
    <mergeCell ref="G23:I23"/>
    <mergeCell ref="G24:I24"/>
    <mergeCell ref="G25:I25"/>
    <mergeCell ref="G27:I27"/>
    <mergeCell ref="A32:C32"/>
    <mergeCell ref="A33:C33"/>
    <mergeCell ref="A26:C26"/>
    <mergeCell ref="A27:C27"/>
    <mergeCell ref="A28:C28"/>
    <mergeCell ref="A29:C29"/>
    <mergeCell ref="A30:C30"/>
    <mergeCell ref="D16:F16"/>
    <mergeCell ref="D17:F17"/>
    <mergeCell ref="D18:F18"/>
    <mergeCell ref="D19:F19"/>
    <mergeCell ref="D20:F20"/>
    <mergeCell ref="D28:F28"/>
    <mergeCell ref="D29:F29"/>
    <mergeCell ref="A1:L4"/>
    <mergeCell ref="D8:F10"/>
    <mergeCell ref="Y5:AA7"/>
    <mergeCell ref="A5:C10"/>
    <mergeCell ref="Y8:Y10"/>
    <mergeCell ref="Z8:Z10"/>
    <mergeCell ref="AA8:AA10"/>
    <mergeCell ref="A20:C20"/>
    <mergeCell ref="A21:C21"/>
    <mergeCell ref="A15:C15"/>
    <mergeCell ref="A16:C16"/>
    <mergeCell ref="A17:C17"/>
    <mergeCell ref="A18:C18"/>
    <mergeCell ref="A19:C19"/>
    <mergeCell ref="D11:F11"/>
    <mergeCell ref="D12:F12"/>
    <mergeCell ref="D13:F13"/>
    <mergeCell ref="D14:F14"/>
    <mergeCell ref="D15:F15"/>
    <mergeCell ref="J19:L19"/>
    <mergeCell ref="J20:L20"/>
    <mergeCell ref="J21:L21"/>
    <mergeCell ref="J8:L10"/>
    <mergeCell ref="J11:L11"/>
    <mergeCell ref="A50:L55"/>
    <mergeCell ref="D5:F7"/>
    <mergeCell ref="G5:I7"/>
    <mergeCell ref="J5:L7"/>
    <mergeCell ref="A34:C34"/>
    <mergeCell ref="A35:C35"/>
    <mergeCell ref="A36:C36"/>
    <mergeCell ref="A11:C11"/>
    <mergeCell ref="A12:C12"/>
    <mergeCell ref="A13:C13"/>
    <mergeCell ref="A14:C14"/>
    <mergeCell ref="A49:C49"/>
    <mergeCell ref="A37:C37"/>
    <mergeCell ref="A48:C48"/>
    <mergeCell ref="D37:F37"/>
    <mergeCell ref="D48:F48"/>
    <mergeCell ref="G37:I37"/>
    <mergeCell ref="G48:I48"/>
    <mergeCell ref="J37:L37"/>
    <mergeCell ref="A22:C22"/>
    <mergeCell ref="A23:C23"/>
    <mergeCell ref="A24:C24"/>
    <mergeCell ref="A25:C25"/>
    <mergeCell ref="A31:C31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 liu</dc:creator>
  <cp:lastModifiedBy>Wat</cp:lastModifiedBy>
  <dcterms:created xsi:type="dcterms:W3CDTF">2022-09-09T14:53:00Z</dcterms:created>
  <dcterms:modified xsi:type="dcterms:W3CDTF">2022-10-27T13:52:34Z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B1A59DD183FD4A86862E5CABA2B3A1F6</vt:lpwstr>
  </property>
  <property fmtid="{D5CDD505-2E9C-101B-9397-08002B2CF9AE}" pid="3" name="KSOProductBuildVer">
    <vt:lpwstr>2052-11.1.0.12358</vt:lpwstr>
  </property>
</Properties>
</file>